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7710"/>
  </bookViews>
  <sheets>
    <sheet name="Resumo Análise do Mercado" sheetId="1" r:id="rId1"/>
  </sheets>
  <definedNames>
    <definedName name="_xlnm.Print_Area" localSheetId="0">'Resumo Análise do Mercado'!$A$1:$J$76</definedName>
    <definedName name="_xlnm.Print_Titles" localSheetId="0">'Resumo Análise do Mercado'!$1:$1</definedName>
  </definedNames>
  <calcPr calcId="125725" calcMode="autoNoTable" fullCalcOnLoad="1"/>
</workbook>
</file>

<file path=xl/calcChain.xml><?xml version="1.0" encoding="utf-8"?>
<calcChain xmlns="http://schemas.openxmlformats.org/spreadsheetml/2006/main">
  <c r="I72" i="1"/>
  <c r="G72"/>
  <c r="I67"/>
  <c r="G67"/>
  <c r="I62"/>
  <c r="G62"/>
  <c r="I57"/>
  <c r="G57"/>
  <c r="I54"/>
  <c r="G54"/>
  <c r="I52"/>
  <c r="G52"/>
  <c r="I45"/>
  <c r="G45"/>
  <c r="I42"/>
  <c r="G42"/>
  <c r="I40"/>
  <c r="G40"/>
  <c r="I36"/>
  <c r="G36"/>
  <c r="I30"/>
  <c r="G30"/>
  <c r="I28"/>
  <c r="G28"/>
  <c r="I16"/>
  <c r="G16"/>
  <c r="I7"/>
  <c r="G7"/>
  <c r="I5"/>
  <c r="G5"/>
</calcChain>
</file>

<file path=xl/sharedStrings.xml><?xml version="1.0" encoding="utf-8"?>
<sst xmlns="http://schemas.openxmlformats.org/spreadsheetml/2006/main" count="259" uniqueCount="9">
  <si>
    <t>DATA</t>
  </si>
  <si>
    <t>CASH</t>
  </si>
  <si>
    <t>MARCH'10      (ECH 10)</t>
  </si>
  <si>
    <t>MERCADO</t>
  </si>
  <si>
    <t>JUN'10  (ECM10)</t>
  </si>
  <si>
    <t>SEP'10       ( ECU 10)</t>
  </si>
  <si>
    <t>DEC'10 (ECZ 10)</t>
  </si>
  <si>
    <t>Inver</t>
  </si>
  <si>
    <t>Norm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</si>
</sst>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distributed" wrapText="1"/>
    </xf>
    <xf numFmtId="0" fontId="1" fillId="2" borderId="2" xfId="0" applyFont="1" applyFill="1" applyBorder="1" applyAlignment="1">
      <alignment horizontal="center" vertical="distributed" wrapText="1"/>
    </xf>
    <xf numFmtId="0" fontId="2" fillId="0" borderId="0" xfId="0" applyFont="1"/>
    <xf numFmtId="14" fontId="2" fillId="2" borderId="1" xfId="0" applyNumberFormat="1" applyFont="1" applyFill="1" applyBorder="1"/>
    <xf numFmtId="164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..\..\Documents%20and%20Settings\DFerreira\Defini&#231;&#245;es%20locais\Temporary%20Internet%20Files\Content.IE5\HC3NZJGC\Cambios%2012012010.php.htm?page=chart&amp;sym=ECM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view="pageLayout" topLeftCell="A73" zoomScaleNormal="100" workbookViewId="0">
      <selection activeCell="E3" sqref="E3"/>
    </sheetView>
  </sheetViews>
  <sheetFormatPr defaultColWidth="8.7109375" defaultRowHeight="12"/>
  <cols>
    <col min="1" max="1" width="8.7109375" style="3" customWidth="1"/>
    <col min="2" max="2" width="7.28515625" style="9" customWidth="1"/>
    <col min="3" max="3" width="8.7109375" style="9" customWidth="1"/>
    <col min="4" max="4" width="10.140625" style="9" customWidth="1"/>
    <col min="5" max="5" width="7.7109375" style="9" customWidth="1"/>
    <col min="6" max="6" width="8.7109375" style="3" customWidth="1"/>
    <col min="7" max="7" width="7.85546875" style="3" customWidth="1"/>
    <col min="8" max="8" width="9.28515625" style="3" customWidth="1"/>
    <col min="9" max="9" width="7.28515625" style="3" customWidth="1"/>
    <col min="10" max="10" width="9.5703125" style="3" customWidth="1"/>
    <col min="11" max="16384" width="8.7109375" style="3"/>
  </cols>
  <sheetData>
    <row r="1" spans="1:12" ht="2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</v>
      </c>
      <c r="G1" s="1" t="s">
        <v>5</v>
      </c>
      <c r="H1" s="2" t="s">
        <v>3</v>
      </c>
      <c r="I1" s="1" t="s">
        <v>6</v>
      </c>
      <c r="J1" s="2" t="s">
        <v>3</v>
      </c>
    </row>
    <row r="2" spans="1:12">
      <c r="A2" s="4">
        <v>40219</v>
      </c>
      <c r="B2" s="5">
        <v>1.37365</v>
      </c>
      <c r="C2" s="6">
        <v>1.3734999999999999</v>
      </c>
      <c r="D2" s="7" t="s">
        <v>7</v>
      </c>
      <c r="E2" s="5">
        <v>1.3732</v>
      </c>
      <c r="F2" s="5" t="s">
        <v>7</v>
      </c>
      <c r="G2" s="5">
        <v>1.3725000000000001</v>
      </c>
      <c r="H2" s="5" t="s">
        <v>7</v>
      </c>
      <c r="I2" s="5">
        <v>1.3717999999999999</v>
      </c>
      <c r="J2" s="5" t="s">
        <v>7</v>
      </c>
      <c r="K2" s="8"/>
      <c r="L2" s="8"/>
    </row>
    <row r="3" spans="1:12">
      <c r="A3" s="4">
        <v>40220</v>
      </c>
      <c r="B3" s="5">
        <v>1.3693</v>
      </c>
      <c r="C3" s="6">
        <v>1.3687</v>
      </c>
      <c r="D3" s="7" t="s">
        <v>7</v>
      </c>
      <c r="E3" s="5">
        <v>1.3684000000000001</v>
      </c>
      <c r="F3" s="5" t="s">
        <v>7</v>
      </c>
      <c r="G3" s="5">
        <v>1.3677999999999999</v>
      </c>
      <c r="H3" s="5" t="s">
        <v>7</v>
      </c>
      <c r="I3" s="5">
        <v>1.3673</v>
      </c>
      <c r="J3" s="5" t="s">
        <v>7</v>
      </c>
      <c r="L3" s="8"/>
    </row>
    <row r="4" spans="1:12">
      <c r="A4" s="4">
        <v>40221</v>
      </c>
      <c r="B4" s="5">
        <v>1.3631</v>
      </c>
      <c r="C4" s="6">
        <v>1.3616999999999999</v>
      </c>
      <c r="D4" s="7" t="s">
        <v>7</v>
      </c>
      <c r="E4" s="5">
        <v>1.3613999999999999</v>
      </c>
      <c r="F4" s="5" t="s">
        <v>7</v>
      </c>
      <c r="G4" s="5">
        <v>1.3609</v>
      </c>
      <c r="H4" s="5" t="s">
        <v>7</v>
      </c>
      <c r="I4" s="5">
        <v>1.3603000000000001</v>
      </c>
      <c r="J4" s="5" t="s">
        <v>7</v>
      </c>
      <c r="L4" s="8"/>
    </row>
    <row r="5" spans="1:12">
      <c r="A5" s="4">
        <v>40224</v>
      </c>
      <c r="B5" s="5">
        <v>1.369955</v>
      </c>
      <c r="C5" s="6">
        <v>1.3686499999999999</v>
      </c>
      <c r="D5" s="7" t="s">
        <v>7</v>
      </c>
      <c r="E5" s="5">
        <v>1.36835</v>
      </c>
      <c r="F5" s="5" t="s">
        <v>7</v>
      </c>
      <c r="G5" s="5">
        <f>(G4+G6)/2</f>
        <v>1.36785</v>
      </c>
      <c r="H5" s="5" t="s">
        <v>7</v>
      </c>
      <c r="I5" s="5">
        <f>(I4+I6)/2</f>
        <v>1.3672500000000001</v>
      </c>
      <c r="J5" s="5" t="s">
        <v>7</v>
      </c>
      <c r="L5" s="8"/>
    </row>
    <row r="6" spans="1:12">
      <c r="A6" s="4">
        <v>40225</v>
      </c>
      <c r="B6" s="5">
        <v>1.3768100000000001</v>
      </c>
      <c r="C6" s="6">
        <v>1.3755999999999999</v>
      </c>
      <c r="D6" s="7" t="s">
        <v>7</v>
      </c>
      <c r="E6" s="5">
        <v>1.3753</v>
      </c>
      <c r="F6" s="5" t="s">
        <v>7</v>
      </c>
      <c r="G6" s="5">
        <v>1.3748</v>
      </c>
      <c r="H6" s="5" t="s">
        <v>7</v>
      </c>
      <c r="I6" s="5">
        <v>1.3742000000000001</v>
      </c>
      <c r="J6" s="5" t="s">
        <v>7</v>
      </c>
      <c r="L6" s="8"/>
    </row>
    <row r="7" spans="1:12">
      <c r="A7" s="4">
        <v>40226</v>
      </c>
      <c r="B7" s="5">
        <v>1.3605</v>
      </c>
      <c r="C7" s="6">
        <v>1.3615999999999999</v>
      </c>
      <c r="D7" s="7" t="s">
        <v>8</v>
      </c>
      <c r="E7" s="5">
        <v>1.3613</v>
      </c>
      <c r="F7" s="5" t="s">
        <v>8</v>
      </c>
      <c r="G7" s="5">
        <f>+G8-0.0001</f>
        <v>1.3608</v>
      </c>
      <c r="H7" s="5" t="s">
        <v>8</v>
      </c>
      <c r="I7" s="5">
        <f>+I8-0.0002</f>
        <v>1.3602000000000001</v>
      </c>
      <c r="J7" s="5" t="s">
        <v>7</v>
      </c>
      <c r="L7" s="8"/>
    </row>
    <row r="8" spans="1:12">
      <c r="A8" s="4">
        <v>40227</v>
      </c>
      <c r="B8" s="5">
        <v>1.3526</v>
      </c>
      <c r="C8" s="6">
        <v>1.3615999999999999</v>
      </c>
      <c r="D8" s="7" t="s">
        <v>8</v>
      </c>
      <c r="E8" s="5">
        <v>1.3613999999999999</v>
      </c>
      <c r="F8" s="5" t="s">
        <v>8</v>
      </c>
      <c r="G8" s="5">
        <v>1.3609</v>
      </c>
      <c r="H8" s="5" t="s">
        <v>8</v>
      </c>
      <c r="I8" s="5">
        <v>1.3604000000000001</v>
      </c>
      <c r="J8" s="5" t="s">
        <v>8</v>
      </c>
      <c r="L8" s="8"/>
    </row>
    <row r="9" spans="1:12">
      <c r="A9" s="4">
        <v>40228</v>
      </c>
      <c r="B9" s="5">
        <v>1.3615999999999999</v>
      </c>
      <c r="C9" s="6">
        <v>1.3594999999999999</v>
      </c>
      <c r="D9" s="7" t="s">
        <v>7</v>
      </c>
      <c r="E9" s="5">
        <v>1.3593</v>
      </c>
      <c r="F9" s="5" t="s">
        <v>7</v>
      </c>
      <c r="G9" s="5">
        <v>1.3588</v>
      </c>
      <c r="H9" s="5" t="s">
        <v>7</v>
      </c>
      <c r="I9" s="5">
        <v>1.3584000000000001</v>
      </c>
      <c r="J9" s="5" t="s">
        <v>7</v>
      </c>
      <c r="L9" s="8"/>
    </row>
    <row r="10" spans="1:12">
      <c r="A10" s="4">
        <v>40231</v>
      </c>
      <c r="B10" s="5">
        <v>1.3595999999999999</v>
      </c>
      <c r="C10" s="6">
        <v>1.3607</v>
      </c>
      <c r="D10" s="7" t="s">
        <v>8</v>
      </c>
      <c r="E10" s="5">
        <v>1.3605</v>
      </c>
      <c r="F10" s="5" t="s">
        <v>8</v>
      </c>
      <c r="G10" s="5">
        <v>1.3599000000000001</v>
      </c>
      <c r="H10" s="5" t="s">
        <v>8</v>
      </c>
      <c r="I10" s="5">
        <v>1.3593999999999999</v>
      </c>
      <c r="J10" s="5" t="s">
        <v>7</v>
      </c>
      <c r="L10" s="8"/>
    </row>
    <row r="11" spans="1:12">
      <c r="A11" s="4">
        <v>40232</v>
      </c>
      <c r="B11" s="5">
        <v>1.3508</v>
      </c>
      <c r="C11" s="6">
        <v>1.3522000000000001</v>
      </c>
      <c r="D11" s="7" t="s">
        <v>8</v>
      </c>
      <c r="E11" s="5">
        <v>1.3520000000000001</v>
      </c>
      <c r="F11" s="5" t="s">
        <v>8</v>
      </c>
      <c r="G11" s="5">
        <v>1.3513999999999999</v>
      </c>
      <c r="H11" s="5" t="s">
        <v>8</v>
      </c>
      <c r="I11" s="5">
        <v>1.3509</v>
      </c>
      <c r="J11" s="5" t="s">
        <v>8</v>
      </c>
      <c r="L11" s="8"/>
    </row>
    <row r="12" spans="1:12">
      <c r="A12" s="4">
        <v>40233</v>
      </c>
      <c r="B12" s="5">
        <v>1.35388</v>
      </c>
      <c r="C12" s="6">
        <v>1.3525</v>
      </c>
      <c r="D12" s="7" t="s">
        <v>7</v>
      </c>
      <c r="E12" s="5">
        <v>1.3523000000000001</v>
      </c>
      <c r="F12" s="5" t="s">
        <v>7</v>
      </c>
      <c r="G12" s="5">
        <v>1.3517999999999999</v>
      </c>
      <c r="H12" s="5" t="s">
        <v>7</v>
      </c>
      <c r="I12" s="5">
        <v>1.3512999999999999</v>
      </c>
      <c r="J12" s="5" t="s">
        <v>7</v>
      </c>
      <c r="L12" s="8"/>
    </row>
    <row r="13" spans="1:12">
      <c r="A13" s="4">
        <v>40234</v>
      </c>
      <c r="B13" s="5">
        <v>1.3549199999999999</v>
      </c>
      <c r="C13" s="6">
        <v>1.3544</v>
      </c>
      <c r="D13" s="7" t="s">
        <v>7</v>
      </c>
      <c r="E13" s="5">
        <v>1.3542000000000001</v>
      </c>
      <c r="F13" s="5" t="s">
        <v>7</v>
      </c>
      <c r="G13" s="5">
        <v>1.3536999999999999</v>
      </c>
      <c r="H13" s="5" t="s">
        <v>7</v>
      </c>
      <c r="I13" s="5">
        <v>1.3532</v>
      </c>
      <c r="J13" s="5" t="s">
        <v>7</v>
      </c>
      <c r="L13" s="8"/>
    </row>
    <row r="14" spans="1:12">
      <c r="A14" s="4">
        <v>40235</v>
      </c>
      <c r="B14" s="5">
        <v>1.3628</v>
      </c>
      <c r="C14" s="6">
        <v>1.3621000000000001</v>
      </c>
      <c r="D14" s="7" t="s">
        <v>7</v>
      </c>
      <c r="E14" s="5">
        <v>1.3619000000000001</v>
      </c>
      <c r="F14" s="5" t="s">
        <v>7</v>
      </c>
      <c r="G14" s="5">
        <v>1.3613999999999999</v>
      </c>
      <c r="H14" s="5" t="s">
        <v>7</v>
      </c>
      <c r="I14" s="5">
        <v>1.3609</v>
      </c>
      <c r="J14" s="5" t="s">
        <v>7</v>
      </c>
      <c r="L14" s="8"/>
    </row>
    <row r="15" spans="1:12">
      <c r="A15" s="4">
        <v>40238</v>
      </c>
      <c r="B15" s="5">
        <v>1.3560000000000001</v>
      </c>
      <c r="C15" s="6">
        <v>1.3574999999999999</v>
      </c>
      <c r="D15" s="7" t="s">
        <v>8</v>
      </c>
      <c r="E15" s="5">
        <v>1.3573</v>
      </c>
      <c r="F15" s="5" t="s">
        <v>8</v>
      </c>
      <c r="G15" s="5">
        <v>1.3568</v>
      </c>
      <c r="H15" s="5" t="s">
        <v>8</v>
      </c>
      <c r="I15" s="5">
        <v>1.3562000000000001</v>
      </c>
      <c r="J15" s="5" t="s">
        <v>8</v>
      </c>
    </row>
    <row r="16" spans="1:12">
      <c r="A16" s="4">
        <v>40239</v>
      </c>
      <c r="B16" s="5">
        <v>1.36147</v>
      </c>
      <c r="C16" s="6">
        <v>1.36</v>
      </c>
      <c r="D16" s="7" t="s">
        <v>7</v>
      </c>
      <c r="E16" s="5">
        <v>1.3597999999999999</v>
      </c>
      <c r="F16" s="5" t="s">
        <v>7</v>
      </c>
      <c r="G16" s="5">
        <f>+G17-0.01</f>
        <v>1.3593</v>
      </c>
      <c r="H16" s="5" t="s">
        <v>7</v>
      </c>
      <c r="I16" s="5">
        <f>+I17-0.01</f>
        <v>1.3587</v>
      </c>
      <c r="J16" s="5" t="s">
        <v>7</v>
      </c>
    </row>
    <row r="17" spans="1:10">
      <c r="A17" s="4">
        <v>40240</v>
      </c>
      <c r="B17" s="5">
        <v>1.3695999999999999</v>
      </c>
      <c r="C17" s="6">
        <v>1.37</v>
      </c>
      <c r="D17" s="7" t="s">
        <v>8</v>
      </c>
      <c r="E17" s="5">
        <v>1.3697999999999999</v>
      </c>
      <c r="F17" s="5" t="s">
        <v>8</v>
      </c>
      <c r="G17" s="5">
        <v>1.3693</v>
      </c>
      <c r="H17" s="5" t="s">
        <v>7</v>
      </c>
      <c r="I17" s="5">
        <v>1.3687</v>
      </c>
      <c r="J17" s="5" t="s">
        <v>7</v>
      </c>
    </row>
    <row r="18" spans="1:10">
      <c r="A18" s="4">
        <v>40241</v>
      </c>
      <c r="B18" s="5">
        <v>1.3580700000000001</v>
      </c>
      <c r="C18" s="6">
        <v>1.3576999999999999</v>
      </c>
      <c r="D18" s="7" t="s">
        <v>7</v>
      </c>
      <c r="E18" s="5">
        <v>1.3574999999999999</v>
      </c>
      <c r="F18" s="5" t="s">
        <v>7</v>
      </c>
      <c r="G18" s="5">
        <v>1.3571</v>
      </c>
      <c r="H18" s="5" t="s">
        <v>7</v>
      </c>
      <c r="I18" s="5">
        <v>1.3567</v>
      </c>
      <c r="J18" s="5" t="s">
        <v>7</v>
      </c>
    </row>
    <row r="19" spans="1:10">
      <c r="A19" s="4">
        <v>40242</v>
      </c>
      <c r="B19" s="5">
        <v>1.3624000000000001</v>
      </c>
      <c r="C19" s="6">
        <v>1.3623000000000001</v>
      </c>
      <c r="D19" s="7" t="s">
        <v>7</v>
      </c>
      <c r="E19" s="5">
        <v>1.3621000000000001</v>
      </c>
      <c r="F19" s="5" t="s">
        <v>7</v>
      </c>
      <c r="G19" s="5">
        <v>1.3616999999999999</v>
      </c>
      <c r="H19" s="5" t="s">
        <v>7</v>
      </c>
      <c r="I19" s="5">
        <v>1.3613</v>
      </c>
      <c r="J19" s="5" t="s">
        <v>7</v>
      </c>
    </row>
    <row r="20" spans="1:10">
      <c r="A20" s="4">
        <v>40245</v>
      </c>
      <c r="B20" s="5">
        <v>1.3633500000000001</v>
      </c>
      <c r="C20" s="6">
        <v>1.3633</v>
      </c>
      <c r="D20" s="7" t="s">
        <v>7</v>
      </c>
      <c r="E20" s="5">
        <v>1.3632</v>
      </c>
      <c r="F20" s="5" t="s">
        <v>7</v>
      </c>
      <c r="G20" s="5">
        <v>1.3629</v>
      </c>
      <c r="H20" s="5" t="s">
        <v>7</v>
      </c>
      <c r="I20" s="5">
        <v>1.3625</v>
      </c>
      <c r="J20" s="5" t="s">
        <v>7</v>
      </c>
    </row>
    <row r="21" spans="1:10">
      <c r="A21" s="4">
        <v>40246</v>
      </c>
      <c r="B21" s="5">
        <v>1.3601700000000001</v>
      </c>
      <c r="C21" s="6">
        <v>1.3593</v>
      </c>
      <c r="D21" s="7" t="s">
        <v>7</v>
      </c>
      <c r="E21" s="5">
        <v>1.3591</v>
      </c>
      <c r="F21" s="5" t="s">
        <v>7</v>
      </c>
      <c r="G21" s="5">
        <v>1.3589</v>
      </c>
      <c r="H21" s="5" t="s">
        <v>7</v>
      </c>
      <c r="I21" s="5">
        <v>1.3584000000000001</v>
      </c>
      <c r="J21" s="5" t="s">
        <v>7</v>
      </c>
    </row>
    <row r="22" spans="1:10">
      <c r="A22" s="4">
        <v>40247</v>
      </c>
      <c r="B22" s="5">
        <v>1.3656600000000001</v>
      </c>
      <c r="C22" s="6">
        <v>1.3651</v>
      </c>
      <c r="D22" s="7" t="s">
        <v>7</v>
      </c>
      <c r="E22" s="5">
        <v>1.3649</v>
      </c>
      <c r="F22" s="5" t="s">
        <v>7</v>
      </c>
      <c r="G22" s="5">
        <v>1.3646</v>
      </c>
      <c r="H22" s="5" t="s">
        <v>7</v>
      </c>
      <c r="I22" s="5">
        <v>1.3641000000000001</v>
      </c>
      <c r="J22" s="5" t="s">
        <v>7</v>
      </c>
    </row>
    <row r="23" spans="1:10">
      <c r="A23" s="4">
        <v>40248</v>
      </c>
      <c r="B23" s="5">
        <v>1.36802</v>
      </c>
      <c r="C23" s="6">
        <v>1.3673</v>
      </c>
      <c r="D23" s="7" t="s">
        <v>7</v>
      </c>
      <c r="E23" s="5">
        <v>1.3671</v>
      </c>
      <c r="F23" s="5" t="s">
        <v>7</v>
      </c>
      <c r="G23" s="5">
        <v>1.3669</v>
      </c>
      <c r="H23" s="5" t="s">
        <v>7</v>
      </c>
      <c r="I23" s="5">
        <v>1.3664000000000001</v>
      </c>
      <c r="J23" s="5" t="s">
        <v>7</v>
      </c>
    </row>
    <row r="24" spans="1:10">
      <c r="A24" s="4">
        <v>40249</v>
      </c>
      <c r="B24" s="5">
        <v>1.3767</v>
      </c>
      <c r="C24" s="6">
        <v>1.3757999999999999</v>
      </c>
      <c r="D24" s="7" t="s">
        <v>7</v>
      </c>
      <c r="E24" s="5">
        <v>1.3756999999999999</v>
      </c>
      <c r="F24" s="5" t="s">
        <v>7</v>
      </c>
      <c r="G24" s="5">
        <v>1.3754</v>
      </c>
      <c r="H24" s="5" t="s">
        <v>7</v>
      </c>
      <c r="I24" s="5">
        <v>1.3749</v>
      </c>
      <c r="J24" s="5" t="s">
        <v>7</v>
      </c>
    </row>
    <row r="25" spans="1:10">
      <c r="A25" s="4">
        <v>40252</v>
      </c>
      <c r="B25" s="5">
        <v>1.3676999999999999</v>
      </c>
      <c r="C25" s="6">
        <v>1.3697999999999999</v>
      </c>
      <c r="D25" s="7" t="s">
        <v>8</v>
      </c>
      <c r="E25" s="5">
        <v>1.3673</v>
      </c>
      <c r="F25" s="5" t="s">
        <v>7</v>
      </c>
      <c r="G25" s="5">
        <v>1.367</v>
      </c>
      <c r="H25" s="5" t="s">
        <v>7</v>
      </c>
      <c r="I25" s="5">
        <v>1.3665</v>
      </c>
      <c r="J25" s="5" t="s">
        <v>7</v>
      </c>
    </row>
    <row r="26" spans="1:10">
      <c r="A26" s="4">
        <v>40253</v>
      </c>
      <c r="B26" s="5">
        <v>1.3765499999999999</v>
      </c>
      <c r="C26" s="6">
        <v>1.3765499999999999</v>
      </c>
      <c r="D26" s="7"/>
      <c r="E26" s="5">
        <v>1.3756999999999999</v>
      </c>
      <c r="F26" s="5" t="s">
        <v>7</v>
      </c>
      <c r="G26" s="5">
        <v>1.3754999999999999</v>
      </c>
      <c r="H26" s="5" t="s">
        <v>7</v>
      </c>
      <c r="I26" s="5">
        <v>1.3752</v>
      </c>
      <c r="J26" s="5" t="s">
        <v>7</v>
      </c>
    </row>
    <row r="27" spans="1:10">
      <c r="A27" s="4">
        <v>40254</v>
      </c>
      <c r="B27" s="5">
        <v>1.37371</v>
      </c>
      <c r="C27" s="7"/>
      <c r="D27" s="7"/>
      <c r="E27" s="5">
        <v>1.3754</v>
      </c>
      <c r="F27" s="5" t="s">
        <v>8</v>
      </c>
      <c r="G27" s="5">
        <v>1.3751</v>
      </c>
      <c r="H27" s="5" t="s">
        <v>8</v>
      </c>
      <c r="I27" s="5">
        <v>1.3747</v>
      </c>
      <c r="J27" s="5" t="s">
        <v>8</v>
      </c>
    </row>
    <row r="28" spans="1:10">
      <c r="A28" s="4">
        <v>40255</v>
      </c>
      <c r="B28" s="5">
        <v>1.36084</v>
      </c>
      <c r="C28" s="7"/>
      <c r="D28" s="7"/>
      <c r="E28" s="5">
        <v>1.3619999999999999</v>
      </c>
      <c r="F28" s="5" t="s">
        <v>8</v>
      </c>
      <c r="G28" s="5">
        <f>+G29+0.0084</f>
        <v>1.3617999999999999</v>
      </c>
      <c r="H28" s="5" t="s">
        <v>8</v>
      </c>
      <c r="I28" s="5">
        <f>+I29+0.0083</f>
        <v>1.3614999999999999</v>
      </c>
      <c r="J28" s="5" t="s">
        <v>8</v>
      </c>
    </row>
    <row r="29" spans="1:10">
      <c r="A29" s="4">
        <v>40256</v>
      </c>
      <c r="B29" s="5">
        <v>1.3530500000000001</v>
      </c>
      <c r="C29" s="7"/>
      <c r="D29" s="7"/>
      <c r="E29" s="5">
        <v>1.3535999999999999</v>
      </c>
      <c r="F29" s="5" t="s">
        <v>8</v>
      </c>
      <c r="G29" s="5">
        <v>1.3533999999999999</v>
      </c>
      <c r="H29" s="5" t="s">
        <v>8</v>
      </c>
      <c r="I29" s="5">
        <v>1.3532</v>
      </c>
      <c r="J29" s="5" t="s">
        <v>8</v>
      </c>
    </row>
    <row r="30" spans="1:10">
      <c r="A30" s="4">
        <v>40259</v>
      </c>
      <c r="B30" s="5">
        <v>1.3557999999999999</v>
      </c>
      <c r="C30" s="7"/>
      <c r="D30" s="7"/>
      <c r="E30" s="5">
        <v>1.3544</v>
      </c>
      <c r="F30" s="5" t="s">
        <v>7</v>
      </c>
      <c r="G30" s="5">
        <f>+G31+0.0054</f>
        <v>1.3542000000000001</v>
      </c>
      <c r="H30" s="5" t="s">
        <v>7</v>
      </c>
      <c r="I30" s="5">
        <f>+I31+0.0053</f>
        <v>1.3540000000000001</v>
      </c>
      <c r="J30" s="5" t="s">
        <v>7</v>
      </c>
    </row>
    <row r="31" spans="1:10">
      <c r="A31" s="4">
        <v>40260</v>
      </c>
      <c r="B31" s="5">
        <v>1.3499399999999999</v>
      </c>
      <c r="C31" s="7"/>
      <c r="D31" s="7"/>
      <c r="E31" s="5">
        <v>1.3489</v>
      </c>
      <c r="F31" s="5" t="s">
        <v>7</v>
      </c>
      <c r="G31" s="5">
        <v>1.3488</v>
      </c>
      <c r="H31" s="5" t="s">
        <v>7</v>
      </c>
      <c r="I31" s="5">
        <v>1.3487</v>
      </c>
      <c r="J31" s="5" t="s">
        <v>7</v>
      </c>
    </row>
    <row r="32" spans="1:10">
      <c r="A32" s="4">
        <v>40261</v>
      </c>
      <c r="B32" s="5">
        <v>1.3313200000000001</v>
      </c>
      <c r="C32" s="7"/>
      <c r="D32" s="7"/>
      <c r="E32" s="5">
        <v>1.3338000000000001</v>
      </c>
      <c r="F32" s="5" t="s">
        <v>8</v>
      </c>
      <c r="G32" s="5">
        <v>1.3337000000000001</v>
      </c>
      <c r="H32" s="5" t="s">
        <v>8</v>
      </c>
      <c r="I32" s="5">
        <v>1.3337000000000001</v>
      </c>
      <c r="J32" s="5" t="s">
        <v>8</v>
      </c>
    </row>
    <row r="33" spans="1:10">
      <c r="A33" s="4">
        <v>40262</v>
      </c>
      <c r="B33" s="5">
        <v>1.3271999999999999</v>
      </c>
      <c r="C33" s="7"/>
      <c r="D33" s="7"/>
      <c r="E33" s="5">
        <v>1.3290999999999999</v>
      </c>
      <c r="F33" s="5" t="s">
        <v>8</v>
      </c>
      <c r="G33" s="5">
        <v>1.3290999999999999</v>
      </c>
      <c r="H33" s="5" t="s">
        <v>8</v>
      </c>
      <c r="I33" s="5">
        <v>1.3290999999999999</v>
      </c>
      <c r="J33" s="5" t="s">
        <v>8</v>
      </c>
    </row>
    <row r="34" spans="1:10">
      <c r="A34" s="4">
        <v>40263</v>
      </c>
      <c r="B34" s="5">
        <v>1.341</v>
      </c>
      <c r="C34" s="7"/>
      <c r="D34" s="7"/>
      <c r="E34" s="5">
        <v>1.34</v>
      </c>
      <c r="F34" s="5" t="s">
        <v>7</v>
      </c>
      <c r="G34" s="5">
        <v>1.3399000000000001</v>
      </c>
      <c r="H34" s="5" t="s">
        <v>7</v>
      </c>
      <c r="I34" s="5">
        <v>1.3399000000000001</v>
      </c>
      <c r="J34" s="5" t="s">
        <v>7</v>
      </c>
    </row>
    <row r="35" spans="1:10">
      <c r="A35" s="4">
        <v>40266</v>
      </c>
      <c r="B35" s="5">
        <v>1.3482000000000001</v>
      </c>
      <c r="C35" s="7"/>
      <c r="D35" s="7"/>
      <c r="E35" s="5">
        <v>1.3464</v>
      </c>
      <c r="F35" s="5" t="s">
        <v>7</v>
      </c>
      <c r="G35" s="5">
        <v>1.3463000000000001</v>
      </c>
      <c r="H35" s="5" t="s">
        <v>7</v>
      </c>
      <c r="I35" s="5">
        <v>1.3463000000000001</v>
      </c>
      <c r="J35" s="5" t="s">
        <v>7</v>
      </c>
    </row>
    <row r="36" spans="1:10">
      <c r="A36" s="4">
        <v>40267</v>
      </c>
      <c r="B36" s="5">
        <v>1.3413000000000002</v>
      </c>
      <c r="C36" s="7"/>
      <c r="D36" s="7"/>
      <c r="E36" s="5">
        <v>1.3421000000000001</v>
      </c>
      <c r="F36" s="5" t="s">
        <v>8</v>
      </c>
      <c r="G36" s="5">
        <f>+G37-0.0089</f>
        <v>1.3420000000000001</v>
      </c>
      <c r="H36" s="5" t="s">
        <v>8</v>
      </c>
      <c r="I36" s="5">
        <f>+I37-0.0089</f>
        <v>1.3420000000000001</v>
      </c>
      <c r="J36" s="5" t="s">
        <v>8</v>
      </c>
    </row>
    <row r="37" spans="1:10">
      <c r="A37" s="4">
        <v>40268</v>
      </c>
      <c r="B37" s="5">
        <v>1.3510200000000001</v>
      </c>
      <c r="C37" s="7"/>
      <c r="D37" s="7"/>
      <c r="E37" s="5">
        <v>1.351</v>
      </c>
      <c r="F37" s="5" t="s">
        <v>7</v>
      </c>
      <c r="G37" s="5">
        <v>1.3509</v>
      </c>
      <c r="H37" s="5" t="s">
        <v>7</v>
      </c>
      <c r="I37" s="5">
        <v>1.3509</v>
      </c>
      <c r="J37" s="5" t="s">
        <v>7</v>
      </c>
    </row>
    <row r="38" spans="1:10">
      <c r="A38" s="4">
        <v>40269</v>
      </c>
      <c r="B38" s="5">
        <v>1.35894</v>
      </c>
      <c r="C38" s="7"/>
      <c r="D38" s="7"/>
      <c r="E38" s="5">
        <v>1.357</v>
      </c>
      <c r="F38" s="5" t="s">
        <v>7</v>
      </c>
      <c r="G38" s="5">
        <v>1.3568</v>
      </c>
      <c r="H38" s="5" t="s">
        <v>7</v>
      </c>
      <c r="I38" s="5">
        <v>1.3567</v>
      </c>
      <c r="J38" s="5" t="s">
        <v>7</v>
      </c>
    </row>
    <row r="39" spans="1:10">
      <c r="A39" s="4">
        <v>40273</v>
      </c>
      <c r="B39" s="5">
        <v>1.3484100000000001</v>
      </c>
      <c r="C39" s="7"/>
      <c r="D39" s="7"/>
      <c r="E39" s="5">
        <v>1.3484</v>
      </c>
      <c r="F39" s="5" t="s">
        <v>7</v>
      </c>
      <c r="G39" s="5">
        <v>1.3482000000000001</v>
      </c>
      <c r="H39" s="5" t="s">
        <v>7</v>
      </c>
      <c r="I39" s="5">
        <v>1.3483000000000001</v>
      </c>
      <c r="J39" s="5" t="s">
        <v>7</v>
      </c>
    </row>
    <row r="40" spans="1:10">
      <c r="A40" s="4">
        <v>40274</v>
      </c>
      <c r="B40" s="5">
        <v>1.3398400000000001</v>
      </c>
      <c r="C40" s="7"/>
      <c r="D40" s="7"/>
      <c r="E40" s="5">
        <v>1.3393999999999999</v>
      </c>
      <c r="F40" s="5" t="s">
        <v>7</v>
      </c>
      <c r="G40" s="5">
        <f>+G41+0.0022</f>
        <v>1.3391999999999999</v>
      </c>
      <c r="H40" s="5" t="s">
        <v>7</v>
      </c>
      <c r="I40" s="5">
        <f>+I41+0.0022</f>
        <v>1.3391</v>
      </c>
      <c r="J40" s="5" t="s">
        <v>7</v>
      </c>
    </row>
    <row r="41" spans="1:10">
      <c r="A41" s="4">
        <v>40275</v>
      </c>
      <c r="B41" s="5">
        <v>1.3343400000000001</v>
      </c>
      <c r="C41" s="7"/>
      <c r="D41" s="7"/>
      <c r="E41" s="5">
        <v>1.3371999999999999</v>
      </c>
      <c r="F41" s="5" t="s">
        <v>8</v>
      </c>
      <c r="G41" s="5">
        <v>1.337</v>
      </c>
      <c r="H41" s="5" t="s">
        <v>8</v>
      </c>
      <c r="I41" s="5">
        <v>1.3369</v>
      </c>
      <c r="J41" s="5" t="s">
        <v>8</v>
      </c>
    </row>
    <row r="42" spans="1:10">
      <c r="A42" s="4">
        <v>40276</v>
      </c>
      <c r="B42" s="5">
        <v>1.3360700000000001</v>
      </c>
      <c r="C42" s="7"/>
      <c r="D42" s="7"/>
      <c r="E42" s="5">
        <v>1.3351</v>
      </c>
      <c r="F42" s="5" t="s">
        <v>7</v>
      </c>
      <c r="G42" s="5">
        <f>+G43-0.0105</f>
        <v>1.3349</v>
      </c>
      <c r="H42" s="5" t="s">
        <v>7</v>
      </c>
      <c r="I42" s="5">
        <f>+I43-0.0105</f>
        <v>1.3348</v>
      </c>
      <c r="J42" s="5" t="s">
        <v>7</v>
      </c>
    </row>
    <row r="43" spans="1:10">
      <c r="A43" s="4">
        <v>40277</v>
      </c>
      <c r="B43" s="5">
        <v>1.3498000000000001</v>
      </c>
      <c r="C43" s="7"/>
      <c r="D43" s="7"/>
      <c r="E43" s="5">
        <v>1.3455999999999999</v>
      </c>
      <c r="F43" s="5" t="s">
        <v>7</v>
      </c>
      <c r="G43" s="5">
        <v>1.3453999999999999</v>
      </c>
      <c r="H43" s="5" t="s">
        <v>7</v>
      </c>
      <c r="I43" s="5">
        <v>1.3452999999999999</v>
      </c>
      <c r="J43" s="5" t="s">
        <v>7</v>
      </c>
    </row>
    <row r="44" spans="1:10">
      <c r="A44" s="4">
        <v>40280</v>
      </c>
      <c r="B44" s="5">
        <v>1.3592000000000002</v>
      </c>
      <c r="C44" s="7"/>
      <c r="D44" s="7"/>
      <c r="E44" s="5">
        <v>1.3588</v>
      </c>
      <c r="F44" s="5" t="s">
        <v>7</v>
      </c>
      <c r="G44" s="5">
        <v>1.3586</v>
      </c>
      <c r="H44" s="5" t="s">
        <v>7</v>
      </c>
      <c r="I44" s="5">
        <v>1.3584000000000001</v>
      </c>
      <c r="J44" s="5" t="s">
        <v>7</v>
      </c>
    </row>
    <row r="45" spans="1:10">
      <c r="A45" s="4">
        <v>40281</v>
      </c>
      <c r="B45" s="5">
        <v>1.3613</v>
      </c>
      <c r="C45" s="7"/>
      <c r="D45" s="7"/>
      <c r="E45" s="5">
        <v>1.3595999999999999</v>
      </c>
      <c r="F45" s="5" t="s">
        <v>7</v>
      </c>
      <c r="G45" s="5">
        <f>+G46-0.006</f>
        <v>1.3593999999999999</v>
      </c>
      <c r="H45" s="5" t="s">
        <v>7</v>
      </c>
      <c r="I45" s="5">
        <f>+I46-0.006</f>
        <v>1.3592</v>
      </c>
      <c r="J45" s="5" t="s">
        <v>7</v>
      </c>
    </row>
    <row r="46" spans="1:10">
      <c r="A46" s="4">
        <v>40282</v>
      </c>
      <c r="B46" s="5">
        <v>1.3653</v>
      </c>
      <c r="C46" s="7"/>
      <c r="D46" s="7"/>
      <c r="E46" s="5">
        <v>1.3655999999999999</v>
      </c>
      <c r="F46" s="5" t="s">
        <v>8</v>
      </c>
      <c r="G46" s="5">
        <v>1.3653999999999999</v>
      </c>
      <c r="H46" s="5" t="s">
        <v>8</v>
      </c>
      <c r="I46" s="5">
        <v>1.3652</v>
      </c>
      <c r="J46" s="5" t="s">
        <v>7</v>
      </c>
    </row>
    <row r="47" spans="1:10">
      <c r="A47" s="4">
        <v>40283</v>
      </c>
      <c r="B47" s="5">
        <v>1.3573200000000001</v>
      </c>
      <c r="C47" s="7"/>
      <c r="D47" s="7"/>
      <c r="E47" s="5">
        <v>1.3575999999999999</v>
      </c>
      <c r="F47" s="5" t="s">
        <v>8</v>
      </c>
      <c r="G47" s="5">
        <v>1.3574999999999999</v>
      </c>
      <c r="H47" s="5" t="s">
        <v>8</v>
      </c>
      <c r="I47" s="5">
        <v>1.3571</v>
      </c>
      <c r="J47" s="5" t="s">
        <v>7</v>
      </c>
    </row>
    <row r="48" spans="1:10">
      <c r="A48" s="4">
        <v>40284</v>
      </c>
      <c r="B48" s="5">
        <v>1.3504</v>
      </c>
      <c r="C48" s="7"/>
      <c r="D48" s="7"/>
      <c r="E48" s="5">
        <v>1.3498000000000001</v>
      </c>
      <c r="F48" s="5" t="s">
        <v>7</v>
      </c>
      <c r="G48" s="5">
        <v>1.3496999999999999</v>
      </c>
      <c r="H48" s="5" t="s">
        <v>7</v>
      </c>
      <c r="I48" s="5">
        <v>1.3492999999999999</v>
      </c>
      <c r="J48" s="5" t="s">
        <v>7</v>
      </c>
    </row>
    <row r="49" spans="1:10">
      <c r="A49" s="4">
        <v>40287</v>
      </c>
      <c r="B49" s="5">
        <v>1.3489500000000001</v>
      </c>
      <c r="C49" s="7"/>
      <c r="D49" s="7"/>
      <c r="E49" s="5">
        <v>1.3474999999999999</v>
      </c>
      <c r="F49" s="5" t="s">
        <v>7</v>
      </c>
      <c r="G49" s="5">
        <v>1.3473999999999999</v>
      </c>
      <c r="H49" s="5" t="s">
        <v>7</v>
      </c>
      <c r="I49" s="5">
        <v>1.347</v>
      </c>
      <c r="J49" s="5" t="s">
        <v>7</v>
      </c>
    </row>
    <row r="50" spans="1:10">
      <c r="A50" s="4">
        <v>40288</v>
      </c>
      <c r="B50" s="5">
        <v>1.3434600000000001</v>
      </c>
      <c r="C50" s="7"/>
      <c r="D50" s="7"/>
      <c r="E50" s="5">
        <v>1.3441000000000001</v>
      </c>
      <c r="F50" s="5" t="s">
        <v>8</v>
      </c>
      <c r="G50" s="5">
        <v>1.3440000000000001</v>
      </c>
      <c r="H50" s="5" t="s">
        <v>8</v>
      </c>
      <c r="I50" s="5">
        <v>1.3435999999999999</v>
      </c>
      <c r="J50" s="5" t="s">
        <v>8</v>
      </c>
    </row>
    <row r="51" spans="1:10">
      <c r="A51" s="4">
        <v>40289</v>
      </c>
      <c r="B51" s="5">
        <v>1.339</v>
      </c>
      <c r="C51" s="7"/>
      <c r="D51" s="7"/>
      <c r="E51" s="5">
        <v>1.3405</v>
      </c>
      <c r="F51" s="5" t="s">
        <v>8</v>
      </c>
      <c r="G51" s="5">
        <v>1.3404</v>
      </c>
      <c r="H51" s="5" t="s">
        <v>8</v>
      </c>
      <c r="I51" s="5">
        <v>1.3401000000000001</v>
      </c>
      <c r="J51" s="5" t="s">
        <v>8</v>
      </c>
    </row>
    <row r="52" spans="1:10">
      <c r="A52" s="4">
        <v>40290</v>
      </c>
      <c r="B52" s="5">
        <v>1.3294000000000001</v>
      </c>
      <c r="C52" s="7"/>
      <c r="D52" s="7"/>
      <c r="E52" s="5">
        <v>1.3314999999999999</v>
      </c>
      <c r="F52" s="5" t="s">
        <v>8</v>
      </c>
      <c r="G52" s="5">
        <f>+G53-0.0074</f>
        <v>1.3313999999999999</v>
      </c>
      <c r="H52" s="5" t="s">
        <v>8</v>
      </c>
      <c r="I52" s="5">
        <f>+I53-0.0074</f>
        <v>1.3312999999999999</v>
      </c>
      <c r="J52" s="5" t="s">
        <v>8</v>
      </c>
    </row>
    <row r="53" spans="1:10">
      <c r="A53" s="4">
        <v>40291</v>
      </c>
      <c r="B53" s="5">
        <v>1.3381000000000001</v>
      </c>
      <c r="C53" s="7"/>
      <c r="D53" s="7"/>
      <c r="E53" s="5">
        <v>1.3388</v>
      </c>
      <c r="F53" s="5" t="s">
        <v>8</v>
      </c>
      <c r="G53" s="5">
        <v>1.3388</v>
      </c>
      <c r="H53" s="5" t="s">
        <v>8</v>
      </c>
      <c r="I53" s="5">
        <v>1.3387</v>
      </c>
      <c r="J53" s="5" t="s">
        <v>8</v>
      </c>
    </row>
    <row r="54" spans="1:10">
      <c r="A54" s="4">
        <v>40294</v>
      </c>
      <c r="B54" s="5">
        <v>1.3382699999999998</v>
      </c>
      <c r="C54" s="7"/>
      <c r="D54" s="7"/>
      <c r="E54" s="5">
        <v>1.3345</v>
      </c>
      <c r="F54" s="5" t="s">
        <v>7</v>
      </c>
      <c r="G54" s="5">
        <f>+G55+0.0136</f>
        <v>1.3345</v>
      </c>
      <c r="H54" s="5" t="s">
        <v>7</v>
      </c>
      <c r="I54" s="5">
        <f>+I55+0.0136</f>
        <v>1.3344</v>
      </c>
      <c r="J54" s="5" t="s">
        <v>7</v>
      </c>
    </row>
    <row r="55" spans="1:10">
      <c r="A55" s="4">
        <v>40295</v>
      </c>
      <c r="B55" s="5">
        <v>1.3174699999999999</v>
      </c>
      <c r="C55" s="7"/>
      <c r="D55" s="7"/>
      <c r="E55" s="5">
        <v>1.3209</v>
      </c>
      <c r="F55" s="5" t="s">
        <v>8</v>
      </c>
      <c r="G55" s="5">
        <v>1.3209</v>
      </c>
      <c r="H55" s="5" t="s">
        <v>8</v>
      </c>
      <c r="I55" s="5">
        <v>1.3208</v>
      </c>
      <c r="J55" s="5" t="s">
        <v>8</v>
      </c>
    </row>
    <row r="56" spans="1:10">
      <c r="A56" s="4">
        <v>40296</v>
      </c>
      <c r="B56" s="5">
        <v>1.3220000000000001</v>
      </c>
      <c r="C56" s="7"/>
      <c r="D56" s="7"/>
      <c r="E56" s="5">
        <v>1.3189</v>
      </c>
      <c r="F56" s="5" t="s">
        <v>7</v>
      </c>
      <c r="G56" s="5">
        <v>1.3189</v>
      </c>
      <c r="H56" s="5" t="s">
        <v>7</v>
      </c>
      <c r="I56" s="5">
        <v>1.3188</v>
      </c>
      <c r="J56" s="5" t="s">
        <v>7</v>
      </c>
    </row>
    <row r="57" spans="1:10">
      <c r="A57" s="4">
        <v>40297</v>
      </c>
      <c r="B57" s="5">
        <v>1.3234000000000001</v>
      </c>
      <c r="C57" s="7"/>
      <c r="D57" s="7"/>
      <c r="E57" s="5">
        <v>1.3246</v>
      </c>
      <c r="F57" s="5" t="s">
        <v>8</v>
      </c>
      <c r="G57" s="5">
        <f>+G58-0.0062</f>
        <v>1.3247</v>
      </c>
      <c r="H57" s="5" t="s">
        <v>8</v>
      </c>
      <c r="I57" s="5">
        <f>+I58-0.0063</f>
        <v>1.3246</v>
      </c>
      <c r="J57" s="5" t="s">
        <v>8</v>
      </c>
    </row>
    <row r="58" spans="1:10">
      <c r="A58" s="4">
        <v>40298</v>
      </c>
      <c r="B58" s="5">
        <v>1.3297000000000001</v>
      </c>
      <c r="C58" s="7"/>
      <c r="D58" s="7"/>
      <c r="E58" s="5">
        <v>1.3308</v>
      </c>
      <c r="F58" s="5" t="s">
        <v>8</v>
      </c>
      <c r="G58" s="5">
        <v>1.3309</v>
      </c>
      <c r="H58" s="5" t="s">
        <v>8</v>
      </c>
      <c r="I58" s="5">
        <v>1.3309</v>
      </c>
      <c r="J58" s="5" t="s">
        <v>8</v>
      </c>
    </row>
    <row r="59" spans="1:10">
      <c r="A59" s="4">
        <v>40301</v>
      </c>
      <c r="B59" s="5">
        <v>1.3194999999999999</v>
      </c>
      <c r="C59" s="7"/>
      <c r="D59" s="7"/>
      <c r="E59" s="5">
        <v>1.3213999999999999</v>
      </c>
      <c r="F59" s="5" t="s">
        <v>8</v>
      </c>
      <c r="G59" s="5">
        <v>1.3214999999999999</v>
      </c>
      <c r="H59" s="5" t="s">
        <v>8</v>
      </c>
      <c r="I59" s="5">
        <v>1.3216000000000001</v>
      </c>
      <c r="J59" s="5" t="s">
        <v>8</v>
      </c>
    </row>
    <row r="60" spans="1:10">
      <c r="A60" s="4">
        <v>40302</v>
      </c>
      <c r="B60" s="5">
        <v>1.2988200000000001</v>
      </c>
      <c r="C60" s="7"/>
      <c r="D60" s="7"/>
      <c r="E60" s="5">
        <v>1.3005</v>
      </c>
      <c r="F60" s="5" t="s">
        <v>8</v>
      </c>
      <c r="G60" s="5">
        <v>1.3007</v>
      </c>
      <c r="H60" s="5" t="s">
        <v>8</v>
      </c>
      <c r="I60" s="5">
        <v>1.3008999999999999</v>
      </c>
      <c r="J60" s="5" t="s">
        <v>8</v>
      </c>
    </row>
    <row r="61" spans="1:10">
      <c r="A61" s="4">
        <v>40303</v>
      </c>
      <c r="B61" s="5">
        <v>1.2814000000000001</v>
      </c>
      <c r="C61" s="7"/>
      <c r="D61" s="7"/>
      <c r="E61" s="5">
        <v>1.2827</v>
      </c>
      <c r="F61" s="5" t="s">
        <v>8</v>
      </c>
      <c r="G61" s="5">
        <v>1.2829999999999999</v>
      </c>
      <c r="H61" s="5" t="s">
        <v>8</v>
      </c>
      <c r="I61" s="5">
        <v>1.2835000000000001</v>
      </c>
      <c r="J61" s="5" t="s">
        <v>8</v>
      </c>
    </row>
    <row r="62" spans="1:10">
      <c r="A62" s="4">
        <v>40304</v>
      </c>
      <c r="B62" s="5">
        <v>1.2621600000000002</v>
      </c>
      <c r="C62" s="7"/>
      <c r="D62" s="7"/>
      <c r="E62" s="5">
        <v>1.2603</v>
      </c>
      <c r="F62" s="5" t="s">
        <v>7</v>
      </c>
      <c r="G62" s="5">
        <f>+G63-0.0137</f>
        <v>1.2610999999999999</v>
      </c>
      <c r="H62" s="5" t="s">
        <v>7</v>
      </c>
      <c r="I62" s="5">
        <f>+I63-0.0141</f>
        <v>1.2615000000000001</v>
      </c>
      <c r="J62" s="5" t="s">
        <v>7</v>
      </c>
    </row>
    <row r="63" spans="1:10">
      <c r="A63" s="4">
        <v>40305</v>
      </c>
      <c r="B63" s="5">
        <v>1.2754000000000001</v>
      </c>
      <c r="C63" s="7"/>
      <c r="D63" s="7"/>
      <c r="E63" s="5">
        <v>1.274</v>
      </c>
      <c r="F63" s="5" t="s">
        <v>7</v>
      </c>
      <c r="G63" s="5">
        <v>1.2747999999999999</v>
      </c>
      <c r="H63" s="5" t="s">
        <v>7</v>
      </c>
      <c r="I63" s="5">
        <v>1.2756000000000001</v>
      </c>
      <c r="J63" s="5" t="s">
        <v>8</v>
      </c>
    </row>
    <row r="64" spans="1:10">
      <c r="A64" s="4">
        <v>40308</v>
      </c>
      <c r="B64" s="5">
        <v>1.27861</v>
      </c>
      <c r="C64" s="7"/>
      <c r="D64" s="7"/>
      <c r="E64" s="5">
        <v>1.2802</v>
      </c>
      <c r="F64" s="5" t="s">
        <v>8</v>
      </c>
      <c r="G64" s="5">
        <v>1.2806</v>
      </c>
      <c r="H64" s="5" t="s">
        <v>8</v>
      </c>
      <c r="I64" s="5">
        <v>1.2810999999999999</v>
      </c>
      <c r="J64" s="5" t="s">
        <v>8</v>
      </c>
    </row>
    <row r="65" spans="1:10">
      <c r="A65" s="4">
        <v>40309</v>
      </c>
      <c r="B65" s="5">
        <v>1.2663</v>
      </c>
      <c r="C65" s="7"/>
      <c r="D65" s="7"/>
      <c r="E65" s="5">
        <v>1.2696000000000001</v>
      </c>
      <c r="F65" s="5" t="s">
        <v>8</v>
      </c>
      <c r="G65" s="5">
        <v>1.2702</v>
      </c>
      <c r="H65" s="5" t="s">
        <v>8</v>
      </c>
      <c r="I65" s="5">
        <v>1.2706999999999999</v>
      </c>
      <c r="J65" s="5" t="s">
        <v>8</v>
      </c>
    </row>
    <row r="66" spans="1:10">
      <c r="A66" s="4">
        <v>40310</v>
      </c>
      <c r="B66" s="5">
        <v>1.2614799999999999</v>
      </c>
      <c r="C66" s="7"/>
      <c r="D66" s="7"/>
      <c r="E66" s="5">
        <v>1.2634000000000001</v>
      </c>
      <c r="F66" s="5" t="s">
        <v>8</v>
      </c>
      <c r="G66" s="5">
        <v>1.264</v>
      </c>
      <c r="H66" s="5" t="s">
        <v>8</v>
      </c>
      <c r="I66" s="5">
        <v>1.2646999999999999</v>
      </c>
      <c r="J66" s="5" t="s">
        <v>8</v>
      </c>
    </row>
    <row r="67" spans="1:10">
      <c r="A67" s="4">
        <v>40311</v>
      </c>
      <c r="B67" s="5">
        <v>1.25343</v>
      </c>
      <c r="C67" s="7"/>
      <c r="D67" s="7"/>
      <c r="E67" s="5">
        <v>1.2565</v>
      </c>
      <c r="F67" s="5" t="s">
        <v>8</v>
      </c>
      <c r="G67" s="5">
        <f>+G68+0.0176</f>
        <v>1.2571000000000001</v>
      </c>
      <c r="H67" s="5" t="s">
        <v>8</v>
      </c>
      <c r="I67" s="5">
        <f>+I68+0.0174</f>
        <v>1.2579</v>
      </c>
      <c r="J67" s="5" t="s">
        <v>8</v>
      </c>
    </row>
    <row r="68" spans="1:10">
      <c r="A68" s="4">
        <v>40312</v>
      </c>
      <c r="B68" s="5">
        <v>1.2362</v>
      </c>
      <c r="C68" s="7"/>
      <c r="D68" s="7"/>
      <c r="E68" s="5">
        <v>1.2386999999999999</v>
      </c>
      <c r="F68" s="5" t="s">
        <v>8</v>
      </c>
      <c r="G68" s="5">
        <v>1.2395</v>
      </c>
      <c r="H68" s="5" t="s">
        <v>8</v>
      </c>
      <c r="I68" s="5">
        <v>1.2404999999999999</v>
      </c>
      <c r="J68" s="5" t="s">
        <v>8</v>
      </c>
    </row>
    <row r="69" spans="1:10">
      <c r="A69" s="4">
        <v>40315</v>
      </c>
      <c r="B69" s="5">
        <v>1.2395499999999999</v>
      </c>
      <c r="C69" s="7"/>
      <c r="D69" s="7"/>
      <c r="E69" s="5">
        <v>1.2388999999999999</v>
      </c>
      <c r="F69" s="5" t="s">
        <v>7</v>
      </c>
      <c r="G69" s="5">
        <v>1.2397</v>
      </c>
      <c r="H69" s="5" t="s">
        <v>8</v>
      </c>
      <c r="I69" s="5">
        <v>1.2406999999999999</v>
      </c>
      <c r="J69" s="5" t="s">
        <v>8</v>
      </c>
    </row>
    <row r="70" spans="1:10">
      <c r="A70" s="4">
        <v>40316</v>
      </c>
      <c r="B70" s="5">
        <v>1.2202999999999999</v>
      </c>
      <c r="C70" s="7"/>
      <c r="D70" s="7"/>
      <c r="E70" s="5">
        <v>1.2206999999999999</v>
      </c>
      <c r="F70" s="5" t="s">
        <v>8</v>
      </c>
      <c r="G70" s="5">
        <v>1.2215</v>
      </c>
      <c r="H70" s="5" t="s">
        <v>8</v>
      </c>
      <c r="I70" s="5">
        <v>1.2223999999999999</v>
      </c>
      <c r="J70" s="5" t="s">
        <v>8</v>
      </c>
    </row>
    <row r="71" spans="1:10">
      <c r="A71" s="4">
        <v>40317</v>
      </c>
      <c r="B71" s="5">
        <v>1.2414799999999999</v>
      </c>
      <c r="C71" s="7"/>
      <c r="D71" s="7"/>
      <c r="E71" s="5">
        <v>1.2376</v>
      </c>
      <c r="F71" s="5" t="s">
        <v>7</v>
      </c>
      <c r="G71" s="5">
        <v>1.2383999999999999</v>
      </c>
      <c r="H71" s="5" t="s">
        <v>7</v>
      </c>
      <c r="I71" s="5">
        <v>1.2394000000000001</v>
      </c>
      <c r="J71" s="5" t="s">
        <v>7</v>
      </c>
    </row>
    <row r="72" spans="1:10">
      <c r="A72" s="4">
        <v>40318</v>
      </c>
      <c r="B72" s="5">
        <v>1.2488999999999999</v>
      </c>
      <c r="C72" s="7"/>
      <c r="D72" s="7"/>
      <c r="E72" s="5">
        <v>1.2567999999999999</v>
      </c>
      <c r="F72" s="5" t="s">
        <v>8</v>
      </c>
      <c r="G72" s="5">
        <f>+G73-0.002</f>
        <v>1.2578</v>
      </c>
      <c r="H72" s="5" t="s">
        <v>8</v>
      </c>
      <c r="I72" s="5">
        <f>+I73-0.0022</f>
        <v>1.2589000000000001</v>
      </c>
      <c r="J72" s="5" t="s">
        <v>8</v>
      </c>
    </row>
    <row r="73" spans="1:10">
      <c r="A73" s="4">
        <v>40319</v>
      </c>
      <c r="B73" s="5">
        <v>1.2567999999999999</v>
      </c>
      <c r="C73" s="7"/>
      <c r="D73" s="7"/>
      <c r="E73" s="5">
        <v>1.2586999999999999</v>
      </c>
      <c r="F73" s="5" t="s">
        <v>8</v>
      </c>
      <c r="G73" s="5">
        <v>1.2598</v>
      </c>
      <c r="H73" s="5" t="s">
        <v>8</v>
      </c>
      <c r="I73" s="5">
        <v>1.2611000000000001</v>
      </c>
      <c r="J73" s="5" t="s">
        <v>8</v>
      </c>
    </row>
    <row r="74" spans="1:10">
      <c r="A74" s="4">
        <v>40322</v>
      </c>
      <c r="B74" s="5">
        <v>1.23705</v>
      </c>
      <c r="C74" s="7"/>
      <c r="D74" s="7"/>
      <c r="E74" s="5">
        <v>1.2402</v>
      </c>
      <c r="F74" s="5" t="s">
        <v>8</v>
      </c>
      <c r="G74" s="5">
        <v>1.2415</v>
      </c>
      <c r="H74" s="5" t="s">
        <v>8</v>
      </c>
      <c r="I74" s="5">
        <v>1.2428999999999999</v>
      </c>
      <c r="J74" s="5" t="s">
        <v>8</v>
      </c>
    </row>
    <row r="75" spans="1:10">
      <c r="A75" s="4">
        <v>40323</v>
      </c>
      <c r="B75" s="5">
        <v>1.2344999999999999</v>
      </c>
      <c r="C75" s="7"/>
      <c r="D75" s="7"/>
      <c r="E75" s="5">
        <v>1.2318</v>
      </c>
      <c r="F75" s="5" t="s">
        <v>7</v>
      </c>
      <c r="G75" s="5">
        <v>1.2334000000000001</v>
      </c>
      <c r="H75" s="5" t="s">
        <v>7</v>
      </c>
      <c r="I75" s="5">
        <v>1.2351000000000001</v>
      </c>
      <c r="J75" s="5" t="s">
        <v>8</v>
      </c>
    </row>
    <row r="76" spans="1:10">
      <c r="A76" s="4">
        <v>40324</v>
      </c>
      <c r="B76" s="5">
        <v>1.2175</v>
      </c>
      <c r="C76" s="7"/>
      <c r="D76" s="7"/>
      <c r="E76" s="5">
        <v>1.2201</v>
      </c>
      <c r="F76" s="5" t="s">
        <v>8</v>
      </c>
      <c r="G76" s="5">
        <v>1.2216</v>
      </c>
      <c r="H76" s="5" t="s">
        <v>8</v>
      </c>
      <c r="I76" s="5">
        <v>1.2231000000000001</v>
      </c>
      <c r="J76" s="5" t="s">
        <v>8</v>
      </c>
    </row>
  </sheetData>
  <hyperlinks>
    <hyperlink ref="E3" r:id="rId1" display="Cambios 12012010.php.htm%3fpage=chart&amp;sym=ECM0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>&amp;C&amp;"-,Negrito"&amp;15Tabela do Comportamento do Mercado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Resumo Análise do Mercado</vt:lpstr>
      <vt:lpstr>'Resumo Análise do Mercado'!Área_de_Impressão</vt:lpstr>
      <vt:lpstr>'Resumo Análise do Mercado'!Títulos_de_Impressão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dcterms:created xsi:type="dcterms:W3CDTF">2011-01-18T23:42:58Z</dcterms:created>
  <dcterms:modified xsi:type="dcterms:W3CDTF">2011-01-18T23:43:15Z</dcterms:modified>
</cp:coreProperties>
</file>